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anbr\Documents\Honza\Obec\Participativní rozpočet\Ročník 2025\Projekty\Vranské schody\"/>
    </mc:Choice>
  </mc:AlternateContent>
  <xr:revisionPtr revIDLastSave="0" documentId="13_ncr:1_{D6B31D2F-B8F0-4474-804E-66E41279F4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E15" i="1" l="1"/>
  <c r="E28" i="1" s="1"/>
  <c r="E6" i="1"/>
  <c r="D26" i="1"/>
  <c r="E26" i="1" s="1"/>
  <c r="E14" i="1"/>
  <c r="E21" i="1"/>
  <c r="E27" i="1"/>
  <c r="E35" i="1"/>
  <c r="E34" i="1"/>
  <c r="E33" i="1"/>
  <c r="E31" i="1"/>
  <c r="E30" i="1"/>
  <c r="E25" i="1"/>
  <c r="E24" i="1"/>
  <c r="E23" i="1"/>
  <c r="E22" i="1"/>
  <c r="E20" i="1"/>
  <c r="E19" i="1"/>
  <c r="E18" i="1"/>
  <c r="E17" i="1"/>
  <c r="E16" i="1"/>
  <c r="E13" i="1"/>
  <c r="E12" i="1"/>
  <c r="E11" i="1"/>
  <c r="E10" i="1"/>
  <c r="E9" i="1"/>
  <c r="E8" i="1"/>
  <c r="E7" i="1"/>
  <c r="E36" i="1" l="1"/>
  <c r="E39" i="1" l="1"/>
  <c r="E41" i="1" s="1"/>
</calcChain>
</file>

<file path=xl/sharedStrings.xml><?xml version="1.0" encoding="utf-8"?>
<sst xmlns="http://schemas.openxmlformats.org/spreadsheetml/2006/main" count="34" uniqueCount="28">
  <si>
    <t>Položka č.:</t>
  </si>
  <si>
    <t>Počet</t>
  </si>
  <si>
    <t>Název-umístění</t>
  </si>
  <si>
    <t>cena/jednotku</t>
  </si>
  <si>
    <t>cena</t>
  </si>
  <si>
    <t>Schody ul.U Pošty (k potoku)</t>
  </si>
  <si>
    <t>Opravy schodů , otryskání zvětralého materiálu *</t>
  </si>
  <si>
    <t>Opravy schodů , výplně materiálu</t>
  </si>
  <si>
    <t>Zednické práce opravy bočních zdí</t>
  </si>
  <si>
    <t>Úprava zábradlí</t>
  </si>
  <si>
    <t>Ostatní materiál</t>
  </si>
  <si>
    <t>Schody ul. U Školy (ke hřbitovu)</t>
  </si>
  <si>
    <t>Čištění otvorů a puklin , otryskání *</t>
  </si>
  <si>
    <t>Opravy bočních zdí - zednické práce</t>
  </si>
  <si>
    <t>Vsakovací jímka Plastsvar Roto 1500l</t>
  </si>
  <si>
    <t>Drenážní trubka  StormPipe DN 150 perf.**</t>
  </si>
  <si>
    <t>Práce minibagr</t>
  </si>
  <si>
    <t xml:space="preserve">Instalace vsakovací jímky , zásyp </t>
  </si>
  <si>
    <t>Suma</t>
  </si>
  <si>
    <t>Práce:</t>
  </si>
  <si>
    <t>suma</t>
  </si>
  <si>
    <t>cena vč DPH</t>
  </si>
  <si>
    <t>* Otryskání pískem nebo tlakovou vodou</t>
  </si>
  <si>
    <t>* prodej v kusech po 3 bm</t>
  </si>
  <si>
    <t>Betonová směs sanační  SANAX, ResiInjekt Cream</t>
  </si>
  <si>
    <t>Konečné terénní úpravy</t>
  </si>
  <si>
    <t>Štěrkové lože a obsyp</t>
  </si>
  <si>
    <t>Doprava přesun ,hmot, zařízení staveniště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</si>
</sst>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 ce"/>
    </font>
    <font>
      <sz val="10"/>
      <name val="Arial"/>
    </font>
    <font>
      <sz val="10"/>
      <name val="Arial ce"/>
    </font>
    <font>
      <sz val="10"/>
      <color rgb="FFFF0000"/>
      <name val="Arial"/>
    </font>
    <font>
      <sz val="10"/>
      <name val="Arial"/>
    </font>
    <font>
      <b/>
      <sz val="10"/>
      <color rgb="FF000000"/>
      <name val="Arial"/>
    </font>
    <font>
      <sz val="10"/>
      <color rgb="FF808080"/>
      <name val="Arial ce"/>
    </font>
    <font>
      <sz val="10"/>
      <color rgb="FF000000"/>
      <name val="Arial"/>
    </font>
    <font>
      <b/>
      <sz val="10"/>
      <name val="Arial"/>
    </font>
    <font>
      <sz val="10"/>
      <color rgb="FF222222"/>
      <name val="Arial"/>
    </font>
    <font>
      <sz val="10"/>
      <name val="Arial ce"/>
    </font>
    <font>
      <sz val="10"/>
      <color rgb="FF808080"/>
      <name val="Arial"/>
    </font>
    <font>
      <b/>
      <sz val="10"/>
      <name val="Arial ce"/>
      <charset val="238"/>
    </font>
    <font>
      <b/>
      <sz val="10"/>
      <color rgb="FF80808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/>
    </xf>
    <xf numFmtId="0" fontId="5" fillId="2" borderId="0" xfId="0" applyFont="1" applyFill="1"/>
    <xf numFmtId="0" fontId="4" fillId="0" borderId="5" xfId="0" applyFont="1" applyBorder="1"/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0" fontId="7" fillId="0" borderId="8" xfId="0" applyFont="1" applyBorder="1"/>
    <xf numFmtId="0" fontId="4" fillId="0" borderId="8" xfId="0" applyFont="1" applyBorder="1"/>
    <xf numFmtId="0" fontId="1" fillId="0" borderId="8" xfId="0" applyFont="1" applyBorder="1"/>
    <xf numFmtId="0" fontId="7" fillId="2" borderId="8" xfId="0" applyFont="1" applyFill="1" applyBorder="1"/>
    <xf numFmtId="0" fontId="8" fillId="0" borderId="8" xfId="0" applyFont="1" applyBorder="1"/>
    <xf numFmtId="0" fontId="2" fillId="0" borderId="8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1" fillId="2" borderId="0" xfId="0" applyFont="1" applyFill="1"/>
    <xf numFmtId="0" fontId="10" fillId="2" borderId="0" xfId="0" applyFon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" xfId="0" applyFont="1" applyBorder="1" applyAlignment="1">
      <alignment horizontal="center"/>
    </xf>
    <xf numFmtId="0" fontId="6" fillId="0" borderId="3" xfId="0" applyFont="1" applyBorder="1"/>
    <xf numFmtId="0" fontId="4" fillId="0" borderId="13" xfId="0" applyFont="1" applyBorder="1"/>
    <xf numFmtId="0" fontId="6" fillId="0" borderId="14" xfId="0" applyFont="1" applyBorder="1"/>
    <xf numFmtId="0" fontId="11" fillId="0" borderId="14" xfId="0" applyFont="1" applyBorder="1"/>
    <xf numFmtId="0" fontId="2" fillId="0" borderId="13" xfId="0" applyFont="1" applyBorder="1"/>
    <xf numFmtId="0" fontId="2" fillId="3" borderId="8" xfId="0" applyFont="1" applyFill="1" applyBorder="1"/>
    <xf numFmtId="0" fontId="6" fillId="3" borderId="6" xfId="0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3" borderId="16" xfId="0" applyFont="1" applyFill="1" applyBorder="1"/>
    <xf numFmtId="0" fontId="6" fillId="3" borderId="17" xfId="0" applyFont="1" applyFill="1" applyBorder="1"/>
    <xf numFmtId="0" fontId="4" fillId="4" borderId="18" xfId="0" applyFont="1" applyFill="1" applyBorder="1"/>
    <xf numFmtId="0" fontId="2" fillId="4" borderId="18" xfId="0" applyFont="1" applyFill="1" applyBorder="1"/>
    <xf numFmtId="0" fontId="4" fillId="0" borderId="11" xfId="0" applyFont="1" applyBorder="1"/>
    <xf numFmtId="0" fontId="1" fillId="0" borderId="11" xfId="0" applyFont="1" applyBorder="1"/>
    <xf numFmtId="0" fontId="12" fillId="3" borderId="11" xfId="0" applyFont="1" applyFill="1" applyBorder="1"/>
    <xf numFmtId="0" fontId="13" fillId="3" borderId="12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3"/>
  <sheetViews>
    <sheetView tabSelected="1" topLeftCell="B3" zoomScaleNormal="100" workbookViewId="0">
      <selection activeCell="E16" sqref="E16"/>
    </sheetView>
  </sheetViews>
  <sheetFormatPr defaultColWidth="12.5546875" defaultRowHeight="15" customHeight="1" x14ac:dyDescent="0.25"/>
  <cols>
    <col min="1" max="1" width="9.33203125" customWidth="1"/>
    <col min="2" max="2" width="13.109375" customWidth="1"/>
    <col min="3" max="3" width="44" customWidth="1"/>
    <col min="4" max="4" width="14.44140625" customWidth="1"/>
    <col min="5" max="5" width="9.88671875" customWidth="1"/>
    <col min="6" max="6" width="7" customWidth="1"/>
    <col min="7" max="7" width="104.44140625" customWidth="1"/>
    <col min="8" max="23" width="7" customWidth="1"/>
  </cols>
  <sheetData>
    <row r="1" spans="1:7" ht="12.75" customHeight="1" x14ac:dyDescent="0.25">
      <c r="A1" s="1"/>
      <c r="B1" s="2"/>
      <c r="C1" s="3"/>
    </row>
    <row r="2" spans="1:7" ht="12.75" customHeight="1" x14ac:dyDescent="0.25">
      <c r="B2" s="2"/>
    </row>
    <row r="3" spans="1:7" ht="12.75" customHeight="1" x14ac:dyDescent="0.25">
      <c r="B3" s="2"/>
      <c r="C3" s="1"/>
    </row>
    <row r="4" spans="1:7" ht="12.75" customHeight="1" x14ac:dyDescent="0.25">
      <c r="B4" s="2"/>
      <c r="G4" s="1"/>
    </row>
    <row r="5" spans="1:7" ht="12.75" customHeight="1" x14ac:dyDescent="0.25">
      <c r="A5" t="s">
        <v>0</v>
      </c>
      <c r="B5" s="4" t="s">
        <v>1</v>
      </c>
      <c r="C5" s="5" t="s">
        <v>2</v>
      </c>
      <c r="D5" s="6" t="s">
        <v>3</v>
      </c>
      <c r="E5" s="7" t="s">
        <v>4</v>
      </c>
      <c r="G5" s="1"/>
    </row>
    <row r="6" spans="1:7" ht="12.75" customHeight="1" x14ac:dyDescent="0.25">
      <c r="B6" s="8">
        <v>0</v>
      </c>
      <c r="C6" s="9" t="s">
        <v>5</v>
      </c>
      <c r="D6" s="10">
        <v>0</v>
      </c>
      <c r="E6" s="11">
        <f>SUM(E7:E14)</f>
        <v>74610</v>
      </c>
      <c r="G6" s="1"/>
    </row>
    <row r="7" spans="1:7" ht="12.75" customHeight="1" x14ac:dyDescent="0.25">
      <c r="B7" s="12">
        <v>1</v>
      </c>
      <c r="C7" s="13" t="s">
        <v>6</v>
      </c>
      <c r="D7" s="14">
        <v>23760.000000000004</v>
      </c>
      <c r="E7" s="11">
        <f t="shared" ref="E6:E27" si="0">B7*D7</f>
        <v>23760.000000000004</v>
      </c>
      <c r="G7" s="1"/>
    </row>
    <row r="8" spans="1:7" ht="12.75" customHeight="1" x14ac:dyDescent="0.25">
      <c r="B8" s="12">
        <v>1</v>
      </c>
      <c r="C8" s="13" t="s">
        <v>7</v>
      </c>
      <c r="D8" s="14">
        <v>16500</v>
      </c>
      <c r="E8" s="11">
        <f t="shared" si="0"/>
        <v>16500</v>
      </c>
      <c r="G8" s="1"/>
    </row>
    <row r="9" spans="1:7" ht="12.75" customHeight="1" x14ac:dyDescent="0.25">
      <c r="B9" s="12">
        <v>10</v>
      </c>
      <c r="C9" s="15" t="s">
        <v>24</v>
      </c>
      <c r="D9" s="14">
        <v>850</v>
      </c>
      <c r="E9" s="11">
        <f t="shared" si="0"/>
        <v>8500</v>
      </c>
      <c r="G9" s="1"/>
    </row>
    <row r="10" spans="1:7" ht="12.75" customHeight="1" x14ac:dyDescent="0.25">
      <c r="B10" s="12">
        <v>1</v>
      </c>
      <c r="C10" s="16" t="s">
        <v>8</v>
      </c>
      <c r="D10" s="14">
        <v>6600.0000000000009</v>
      </c>
      <c r="E10" s="11">
        <f t="shared" si="0"/>
        <v>6600.0000000000009</v>
      </c>
      <c r="G10" s="1"/>
    </row>
    <row r="11" spans="1:7" ht="12.75" customHeight="1" x14ac:dyDescent="0.25">
      <c r="B11" s="12">
        <v>1</v>
      </c>
      <c r="C11" s="14" t="s">
        <v>9</v>
      </c>
      <c r="D11" s="14">
        <v>5500</v>
      </c>
      <c r="E11" s="11">
        <f t="shared" si="0"/>
        <v>5500</v>
      </c>
      <c r="G11" s="1"/>
    </row>
    <row r="12" spans="1:7" ht="12.75" customHeight="1" x14ac:dyDescent="0.25">
      <c r="B12" s="12">
        <v>1</v>
      </c>
      <c r="C12" s="14" t="s">
        <v>10</v>
      </c>
      <c r="D12" s="14">
        <v>2200</v>
      </c>
      <c r="E12" s="11">
        <f t="shared" si="0"/>
        <v>2200</v>
      </c>
      <c r="G12" s="1"/>
    </row>
    <row r="13" spans="1:7" ht="12.75" customHeight="1" x14ac:dyDescent="0.25">
      <c r="B13" s="12">
        <v>1</v>
      </c>
      <c r="C13" s="15" t="s">
        <v>27</v>
      </c>
      <c r="D13" s="14">
        <v>6600.0000000000009</v>
      </c>
      <c r="E13" s="11">
        <f t="shared" si="0"/>
        <v>6600.0000000000009</v>
      </c>
      <c r="G13" s="1"/>
    </row>
    <row r="14" spans="1:7" ht="12.75" customHeight="1" x14ac:dyDescent="0.25">
      <c r="B14" s="24">
        <v>1</v>
      </c>
      <c r="C14" s="41" t="s">
        <v>25</v>
      </c>
      <c r="D14" s="40">
        <v>4950</v>
      </c>
      <c r="E14" s="11">
        <f t="shared" ref="E14" si="1">B14*D14</f>
        <v>4950</v>
      </c>
      <c r="G14" s="22"/>
    </row>
    <row r="15" spans="1:7" ht="12.75" customHeight="1" x14ac:dyDescent="0.25">
      <c r="B15" s="12">
        <v>0</v>
      </c>
      <c r="C15" s="17" t="s">
        <v>11</v>
      </c>
      <c r="D15" s="18">
        <v>0</v>
      </c>
      <c r="E15" s="11">
        <f>SUM(E16:E27)</f>
        <v>173390</v>
      </c>
      <c r="G15" s="19"/>
    </row>
    <row r="16" spans="1:7" ht="12.75" customHeight="1" x14ac:dyDescent="0.25">
      <c r="B16" s="20">
        <v>1</v>
      </c>
      <c r="C16" s="14" t="s">
        <v>12</v>
      </c>
      <c r="D16" s="14">
        <v>33000</v>
      </c>
      <c r="E16" s="11">
        <f t="shared" si="0"/>
        <v>33000</v>
      </c>
      <c r="G16" s="1"/>
    </row>
    <row r="17" spans="2:7" ht="12.75" customHeight="1" x14ac:dyDescent="0.25">
      <c r="B17" s="12">
        <v>1</v>
      </c>
      <c r="C17" s="13" t="s">
        <v>7</v>
      </c>
      <c r="D17" s="14">
        <v>27500.000000000004</v>
      </c>
      <c r="E17" s="11">
        <f t="shared" si="0"/>
        <v>27500.000000000004</v>
      </c>
      <c r="G17" s="1"/>
    </row>
    <row r="18" spans="2:7" ht="12.75" customHeight="1" x14ac:dyDescent="0.25">
      <c r="B18" s="12">
        <v>1</v>
      </c>
      <c r="C18" s="21" t="s">
        <v>13</v>
      </c>
      <c r="D18" s="14">
        <v>19800</v>
      </c>
      <c r="E18" s="11">
        <f t="shared" si="0"/>
        <v>19800</v>
      </c>
      <c r="G18" s="1"/>
    </row>
    <row r="19" spans="2:7" ht="12.75" customHeight="1" x14ac:dyDescent="0.25">
      <c r="B19" s="12">
        <v>25</v>
      </c>
      <c r="C19" s="15" t="s">
        <v>24</v>
      </c>
      <c r="D19" s="14">
        <v>850</v>
      </c>
      <c r="E19" s="11">
        <f t="shared" si="0"/>
        <v>21250</v>
      </c>
      <c r="G19" s="1"/>
    </row>
    <row r="20" spans="2:7" ht="12.75" customHeight="1" x14ac:dyDescent="0.25">
      <c r="B20" s="20">
        <v>1</v>
      </c>
      <c r="C20" s="15" t="s">
        <v>14</v>
      </c>
      <c r="D20" s="14">
        <v>16500</v>
      </c>
      <c r="E20" s="11">
        <f t="shared" si="0"/>
        <v>16500</v>
      </c>
      <c r="G20" s="1"/>
    </row>
    <row r="21" spans="2:7" ht="12.75" customHeight="1" x14ac:dyDescent="0.25">
      <c r="B21" s="20">
        <v>1</v>
      </c>
      <c r="C21" s="15" t="s">
        <v>26</v>
      </c>
      <c r="D21" s="14">
        <v>3300.0000000000005</v>
      </c>
      <c r="E21" s="11">
        <f t="shared" si="0"/>
        <v>3300.0000000000005</v>
      </c>
      <c r="G21" s="1"/>
    </row>
    <row r="22" spans="2:7" ht="12.75" customHeight="1" x14ac:dyDescent="0.25">
      <c r="B22" s="12">
        <v>2</v>
      </c>
      <c r="C22" s="14" t="s">
        <v>15</v>
      </c>
      <c r="D22" s="14">
        <v>660</v>
      </c>
      <c r="E22" s="11">
        <f t="shared" si="0"/>
        <v>1320</v>
      </c>
      <c r="G22" s="1"/>
    </row>
    <row r="23" spans="2:7" ht="12.75" customHeight="1" x14ac:dyDescent="0.25">
      <c r="B23" s="12">
        <v>8</v>
      </c>
      <c r="C23" s="14" t="s">
        <v>16</v>
      </c>
      <c r="D23" s="14">
        <v>1650.0000000000002</v>
      </c>
      <c r="E23" s="11">
        <f t="shared" si="0"/>
        <v>13200.000000000002</v>
      </c>
    </row>
    <row r="24" spans="2:7" ht="12.75" customHeight="1" x14ac:dyDescent="0.25">
      <c r="B24" s="20">
        <v>1</v>
      </c>
      <c r="C24" s="14" t="s">
        <v>17</v>
      </c>
      <c r="D24" s="14">
        <v>11000</v>
      </c>
      <c r="E24" s="11">
        <f t="shared" si="0"/>
        <v>11000</v>
      </c>
      <c r="G24" s="22"/>
    </row>
    <row r="25" spans="2:7" ht="12.75" customHeight="1" x14ac:dyDescent="0.25">
      <c r="B25" s="20">
        <v>1</v>
      </c>
      <c r="C25" s="14" t="s">
        <v>10</v>
      </c>
      <c r="D25" s="14">
        <v>5500</v>
      </c>
      <c r="E25" s="11">
        <f t="shared" si="0"/>
        <v>5500</v>
      </c>
      <c r="G25" s="23"/>
    </row>
    <row r="26" spans="2:7" ht="12.75" customHeight="1" x14ac:dyDescent="0.25">
      <c r="B26" s="20">
        <v>1</v>
      </c>
      <c r="C26" s="15" t="s">
        <v>27</v>
      </c>
      <c r="D26" s="14">
        <f>8800+1770</f>
        <v>10570</v>
      </c>
      <c r="E26" s="11">
        <f t="shared" si="0"/>
        <v>10570</v>
      </c>
      <c r="G26" s="22"/>
    </row>
    <row r="27" spans="2:7" ht="12.75" customHeight="1" x14ac:dyDescent="0.25">
      <c r="B27" s="24">
        <v>1</v>
      </c>
      <c r="C27" s="41" t="s">
        <v>25</v>
      </c>
      <c r="D27" s="40">
        <v>10450</v>
      </c>
      <c r="E27" s="11">
        <f t="shared" si="0"/>
        <v>10450</v>
      </c>
      <c r="G27" s="22"/>
    </row>
    <row r="28" spans="2:7" ht="12.75" customHeight="1" x14ac:dyDescent="0.25">
      <c r="B28" s="24"/>
      <c r="C28" s="25"/>
      <c r="D28" s="42" t="s">
        <v>18</v>
      </c>
      <c r="E28" s="43">
        <f>E6+E15</f>
        <v>248000</v>
      </c>
    </row>
    <row r="29" spans="2:7" ht="12.75" customHeight="1" x14ac:dyDescent="0.25">
      <c r="B29" s="26"/>
      <c r="C29" s="6" t="s">
        <v>19</v>
      </c>
      <c r="D29" s="6"/>
      <c r="E29" s="27"/>
      <c r="G29" s="1"/>
    </row>
    <row r="30" spans="2:7" ht="12.75" customHeight="1" x14ac:dyDescent="0.25">
      <c r="B30" s="12">
        <v>0</v>
      </c>
      <c r="C30" s="14"/>
      <c r="D30" s="28">
        <v>0</v>
      </c>
      <c r="E30" s="29">
        <f t="shared" ref="E30:E31" si="2">B30*D30</f>
        <v>0</v>
      </c>
      <c r="G30" s="1"/>
    </row>
    <row r="31" spans="2:7" ht="12.75" customHeight="1" x14ac:dyDescent="0.25">
      <c r="B31" s="12">
        <v>0</v>
      </c>
      <c r="C31" s="14"/>
      <c r="D31" s="28">
        <v>0</v>
      </c>
      <c r="E31" s="29">
        <f t="shared" si="2"/>
        <v>0</v>
      </c>
    </row>
    <row r="32" spans="2:7" ht="12.75" customHeight="1" x14ac:dyDescent="0.25">
      <c r="B32" s="12">
        <v>0</v>
      </c>
      <c r="C32" s="14"/>
      <c r="D32" s="28">
        <v>0</v>
      </c>
      <c r="E32" s="30">
        <v>0</v>
      </c>
      <c r="G32" s="1"/>
    </row>
    <row r="33" spans="2:7" ht="12.75" customHeight="1" x14ac:dyDescent="0.25">
      <c r="B33" s="12">
        <v>0</v>
      </c>
      <c r="C33" s="14"/>
      <c r="D33" s="31">
        <v>0</v>
      </c>
      <c r="E33" s="29">
        <f t="shared" ref="E33:E35" si="3">B33*D33</f>
        <v>0</v>
      </c>
      <c r="G33" s="1"/>
    </row>
    <row r="34" spans="2:7" ht="12.75" customHeight="1" x14ac:dyDescent="0.25">
      <c r="B34" s="20">
        <v>0</v>
      </c>
      <c r="C34" s="18"/>
      <c r="D34" s="31">
        <v>0</v>
      </c>
      <c r="E34" s="29">
        <f t="shared" si="3"/>
        <v>0</v>
      </c>
      <c r="G34" s="1"/>
    </row>
    <row r="35" spans="2:7" ht="12.75" customHeight="1" x14ac:dyDescent="0.25">
      <c r="B35" s="20">
        <v>0</v>
      </c>
      <c r="C35" s="18"/>
      <c r="D35" s="31">
        <v>0</v>
      </c>
      <c r="E35" s="29">
        <f t="shared" si="3"/>
        <v>0</v>
      </c>
    </row>
    <row r="36" spans="2:7" ht="12.75" customHeight="1" x14ac:dyDescent="0.25">
      <c r="B36" s="20"/>
      <c r="C36" s="18"/>
      <c r="D36" s="32" t="s">
        <v>20</v>
      </c>
      <c r="E36" s="33">
        <f>SUM(E30:E35)</f>
        <v>0</v>
      </c>
    </row>
    <row r="37" spans="2:7" ht="12.75" customHeight="1" x14ac:dyDescent="0.25">
      <c r="B37" s="20"/>
      <c r="C37" s="18"/>
      <c r="D37" s="18"/>
      <c r="E37" s="11"/>
    </row>
    <row r="38" spans="2:7" ht="12.75" customHeight="1" x14ac:dyDescent="0.25">
      <c r="B38" s="20"/>
      <c r="C38" s="18"/>
      <c r="D38" s="18"/>
      <c r="E38" s="11"/>
    </row>
    <row r="39" spans="2:7" ht="12.75" customHeight="1" x14ac:dyDescent="0.25">
      <c r="B39" s="34"/>
      <c r="C39" s="35"/>
      <c r="D39" s="36" t="s">
        <v>20</v>
      </c>
      <c r="E39" s="37">
        <f>SUM(E28,E36)</f>
        <v>248000</v>
      </c>
    </row>
    <row r="40" spans="2:7" ht="12.75" customHeight="1" x14ac:dyDescent="0.25">
      <c r="B40" s="2"/>
    </row>
    <row r="41" spans="2:7" ht="12.75" customHeight="1" x14ac:dyDescent="0.25">
      <c r="B41" s="2"/>
      <c r="D41" s="38" t="s">
        <v>21</v>
      </c>
      <c r="E41" s="39">
        <f>CEILING(E39,100)</f>
        <v>248000</v>
      </c>
    </row>
    <row r="42" spans="2:7" ht="12.75" customHeight="1" x14ac:dyDescent="0.25">
      <c r="B42" s="2"/>
    </row>
    <row r="43" spans="2:7" ht="12.75" customHeight="1" x14ac:dyDescent="0.25">
      <c r="C43" s="1"/>
    </row>
    <row r="44" spans="2:7" ht="12.75" customHeight="1" x14ac:dyDescent="0.25">
      <c r="C44" s="1" t="s">
        <v>22</v>
      </c>
    </row>
    <row r="45" spans="2:7" ht="12.75" customHeight="1" x14ac:dyDescent="0.25"/>
    <row r="46" spans="2:7" ht="12.75" customHeight="1" x14ac:dyDescent="0.25">
      <c r="C46" s="1" t="s">
        <v>23</v>
      </c>
    </row>
    <row r="47" spans="2:7" ht="12.75" customHeight="1" x14ac:dyDescent="0.25"/>
    <row r="48" spans="2:7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  <row r="1001" spans="2:2" ht="12.75" customHeight="1" x14ac:dyDescent="0.25">
      <c r="B1001" s="2"/>
    </row>
    <row r="1002" spans="2:2" ht="12.75" customHeight="1" x14ac:dyDescent="0.25">
      <c r="B1002" s="2"/>
    </row>
    <row r="1003" spans="2:2" ht="12.75" customHeight="1" x14ac:dyDescent="0.25">
      <c r="B1003" s="2"/>
    </row>
  </sheetData>
  <pageMargins left="0.7" right="0.7" top="0.75" bottom="0.75" header="0" footer="0"/>
  <pageSetup scale="5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546875" defaultRowHeight="15" customHeight="1" x14ac:dyDescent="0.25"/>
  <cols>
    <col min="1" max="26" width="7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546875" defaultRowHeight="15" customHeight="1" x14ac:dyDescent="0.25"/>
  <cols>
    <col min="1" max="26" width="7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Brchel</dc:creator>
  <cp:lastModifiedBy>Jan Brchel</cp:lastModifiedBy>
  <dcterms:created xsi:type="dcterms:W3CDTF">2025-07-31T09:19:41Z</dcterms:created>
  <dcterms:modified xsi:type="dcterms:W3CDTF">2025-07-31T09:23:21Z</dcterms:modified>
</cp:coreProperties>
</file>